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<sst xmlns="http://schemas.openxmlformats.org/spreadsheetml/2006/main" count="150" uniqueCount="79">
  <si>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</si>
  <si>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</si>
  <si>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</si>
  <si>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</si>
  <si>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</si>
  <si>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</si>
  <si>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</si>
  <si>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</si>
  <si>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</si>
  <si>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</si>
  <si>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</si>
  <si>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</si>
  <si>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</si>
  <si>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</si>
  <si>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</si>
  <si>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</si>
  <si>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</si>
  <si>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</si>
  <si>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</si>
  <si>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</si>
  <si>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</si>
  <si>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</si>
  <si>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</si>
  <si>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</si>
  <si>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</si>
  <si>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</si>
  <si>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</si>
  <si>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</si>
  <si>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</si>
  <si>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</si>
  <si>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</si>
  <si>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</si>
  <si>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</si>
  <si>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</si>
  <si>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</si>
  <si>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</si>
  <si>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</si>
  <si>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</si>
  <si>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</si>
  <si>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</si>
  <si>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</si>
  <si>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</si>
  <si>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</si>
  <si>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vratka volby</t>
  </si>
  <si>
    <t>Ost. finanční operace - DPH</t>
  </si>
  <si>
    <t>DPO Obec</t>
  </si>
  <si>
    <t>dlouhodobé půjčky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</si>
  <si>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</si>
  <si>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</si>
  <si>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</si>
  <si>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</si>
  <si>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</si>
  <si>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</si>
  <si>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</si>
  <si>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JSDH od Heřmánkovic</t>
  </si>
  <si>
    <t>Investiční rezerva</t>
  </si>
  <si>
    <t>KAPITÁLOVÉ PŘÍJMY</t>
  </si>
  <si>
    <t>Silnice, i údržba</t>
  </si>
  <si>
    <t>Ostaní zál. poz. komunikací a chdníků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</si>
  <si>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</si>
  <si>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</si>
  <si>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</si>
  <si>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</si>
  <si>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</si>
  <si>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</si>
  <si>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</si>
  <si>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</si>
  <si>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</si>
  <si>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</si>
  <si>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</si>
  <si>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Návrh rozpočtu je navržen jako schodkový a jeho schodek bude kryt přebytky z minulých let.</t>
  </si>
  <si>
    <t>Odvod z hazardních her</t>
  </si>
  <si>
    <t>Neinvestiční transfer práv. osobám</t>
  </si>
  <si>
    <t>Zůstatek rok 2019</t>
  </si>
  <si>
    <t>Zůstatek rok 2019:</t>
  </si>
  <si>
    <t>kanalizace</t>
  </si>
  <si>
    <t>Dopravní obslužnost</t>
  </si>
  <si>
    <t>Rezerva na krizová opatření</t>
  </si>
  <si>
    <t>Návrh rozpočtu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</si>
</sst>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53" fillId="0" borderId="0" xfId="0" applyNumberFormat="1" applyFont="1" applyAlignment="1">
      <alignment horizontal="center"/>
    </xf>
    <xf numFmtId="0" fontId="9" fillId="32" borderId="10" xfId="0" applyFont="1" applyFill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0" fontId="10" fillId="32" borderId="10" xfId="0" applyFont="1" applyFill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selection activeCell="D22" sqref="D22:E22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8" max="8" width="12.28125" style="0" customWidth="1"/>
    <col min="9" max="9" width="11.421875" style="0" customWidth="1"/>
  </cols>
  <sheetData>
    <row r="1" spans="1:5" ht="24.75" customHeight="1">
      <c r="A1" s="40" t="s">
        <v>78</v>
      </c>
      <c r="B1" s="40"/>
      <c r="C1" s="40"/>
      <c r="D1" s="40"/>
      <c r="E1" s="40"/>
    </row>
    <row r="2" spans="1:6" ht="22.5" customHeight="1">
      <c r="A2" s="40" t="s">
        <v>63</v>
      </c>
      <c r="B2" s="40"/>
      <c r="C2" s="40"/>
      <c r="D2" s="40"/>
      <c r="E2" s="40"/>
      <c r="F2" s="1"/>
    </row>
    <row r="3" spans="1:5" ht="21" customHeight="1">
      <c r="A3" s="2" t="s">
        <v>0</v>
      </c>
      <c r="B3" s="2" t="s">
        <v>1</v>
      </c>
      <c r="C3" s="2" t="s">
        <v>3</v>
      </c>
      <c r="D3" s="27" t="s">
        <v>13</v>
      </c>
      <c r="E3" s="27"/>
    </row>
    <row r="4" spans="1:5" ht="19.5" customHeight="1">
      <c r="A4" s="13"/>
      <c r="B4" s="13"/>
      <c r="C4" s="14" t="s">
        <v>47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7">
        <v>760000</v>
      </c>
      <c r="E5" s="27"/>
    </row>
    <row r="6" spans="1:5" ht="24.75" customHeight="1">
      <c r="A6" s="2" t="s">
        <v>2</v>
      </c>
      <c r="B6" s="2">
        <v>1112</v>
      </c>
      <c r="C6" s="2" t="s">
        <v>4</v>
      </c>
      <c r="D6" s="27">
        <v>20000</v>
      </c>
      <c r="E6" s="27"/>
    </row>
    <row r="7" spans="1:5" ht="24.75" customHeight="1">
      <c r="A7" s="2" t="s">
        <v>2</v>
      </c>
      <c r="B7" s="2">
        <v>1113</v>
      </c>
      <c r="C7" s="2" t="s">
        <v>6</v>
      </c>
      <c r="D7" s="27">
        <v>140000</v>
      </c>
      <c r="E7" s="27"/>
    </row>
    <row r="8" spans="1:5" ht="24.75" customHeight="1">
      <c r="A8" s="2" t="s">
        <v>2</v>
      </c>
      <c r="B8" s="2">
        <v>1121</v>
      </c>
      <c r="C8" s="2" t="s">
        <v>7</v>
      </c>
      <c r="D8" s="27">
        <v>850000</v>
      </c>
      <c r="E8" s="27"/>
    </row>
    <row r="9" spans="1:5" ht="24.75" customHeight="1">
      <c r="A9" s="2" t="s">
        <v>2</v>
      </c>
      <c r="B9" s="2">
        <v>1122</v>
      </c>
      <c r="C9" s="2" t="s">
        <v>45</v>
      </c>
      <c r="D9" s="27">
        <v>187000</v>
      </c>
      <c r="E9" s="27"/>
    </row>
    <row r="10" spans="1:5" ht="24.75" customHeight="1">
      <c r="A10" s="2" t="s">
        <v>2</v>
      </c>
      <c r="B10" s="2">
        <v>1211</v>
      </c>
      <c r="C10" s="2" t="s">
        <v>8</v>
      </c>
      <c r="D10" s="27">
        <v>3100000</v>
      </c>
      <c r="E10" s="27"/>
    </row>
    <row r="11" spans="1:5" ht="24.75" customHeight="1">
      <c r="A11" s="2" t="s">
        <v>2</v>
      </c>
      <c r="B11" s="2">
        <v>1340</v>
      </c>
      <c r="C11" s="2" t="s">
        <v>11</v>
      </c>
      <c r="D11" s="27">
        <v>150000</v>
      </c>
      <c r="E11" s="27"/>
    </row>
    <row r="12" spans="1:5" ht="24.75" customHeight="1">
      <c r="A12" s="2" t="s">
        <v>2</v>
      </c>
      <c r="B12" s="2">
        <v>1341</v>
      </c>
      <c r="C12" s="2" t="s">
        <v>9</v>
      </c>
      <c r="D12" s="27">
        <v>3300</v>
      </c>
      <c r="E12" s="27"/>
    </row>
    <row r="13" spans="1:5" ht="24.75" customHeight="1">
      <c r="A13" s="2" t="s">
        <v>2</v>
      </c>
      <c r="B13" s="2">
        <v>1381</v>
      </c>
      <c r="C13" s="2" t="s">
        <v>71</v>
      </c>
      <c r="D13" s="27">
        <v>30000</v>
      </c>
      <c r="E13" s="27"/>
    </row>
    <row r="14" spans="1:5" ht="24.75" customHeight="1">
      <c r="A14" s="2" t="s">
        <v>2</v>
      </c>
      <c r="B14" s="2">
        <v>1361</v>
      </c>
      <c r="C14" s="2" t="s">
        <v>12</v>
      </c>
      <c r="D14" s="27">
        <v>5000</v>
      </c>
      <c r="E14" s="27"/>
    </row>
    <row r="15" spans="1:5" ht="24.75" customHeight="1">
      <c r="A15" s="2" t="s">
        <v>2</v>
      </c>
      <c r="B15" s="2">
        <v>1511</v>
      </c>
      <c r="C15" s="2" t="s">
        <v>10</v>
      </c>
      <c r="D15" s="27">
        <v>450000</v>
      </c>
      <c r="E15" s="27"/>
    </row>
    <row r="16" spans="1:5" ht="18" customHeight="1" thickBot="1">
      <c r="A16" s="7"/>
      <c r="B16" s="6" t="s">
        <v>15</v>
      </c>
      <c r="C16" s="6" t="s">
        <v>14</v>
      </c>
      <c r="D16" s="38">
        <f>SUM(D5:E15)</f>
        <v>5695300</v>
      </c>
      <c r="E16" s="38"/>
    </row>
    <row r="17" spans="1:5" ht="18.75" customHeight="1">
      <c r="A17" s="8"/>
      <c r="B17" s="8"/>
      <c r="C17" s="8" t="s">
        <v>48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27">
        <v>106400</v>
      </c>
      <c r="E18" s="27"/>
    </row>
    <row r="19" spans="1:5" ht="24.75" customHeight="1">
      <c r="A19" s="4" t="s">
        <v>2</v>
      </c>
      <c r="B19" s="4">
        <v>4121</v>
      </c>
      <c r="C19" s="4" t="s">
        <v>54</v>
      </c>
      <c r="D19" s="30">
        <v>26666</v>
      </c>
      <c r="E19" s="30"/>
    </row>
    <row r="20" spans="1:5" ht="20.25" customHeight="1" thickBot="1">
      <c r="A20" s="7"/>
      <c r="B20" s="6" t="s">
        <v>15</v>
      </c>
      <c r="C20" s="6" t="s">
        <v>14</v>
      </c>
      <c r="D20" s="38">
        <f>SUM(D18:E19)</f>
        <v>133066</v>
      </c>
      <c r="E20" s="38"/>
    </row>
    <row r="21" spans="1:5" ht="19.5" customHeight="1">
      <c r="A21" s="10"/>
      <c r="B21" s="10"/>
      <c r="C21" s="10" t="s">
        <v>49</v>
      </c>
      <c r="D21" s="11"/>
      <c r="E21" s="11"/>
    </row>
    <row r="22" spans="1:5" ht="24.75" customHeight="1">
      <c r="A22" s="4" t="s">
        <v>2</v>
      </c>
      <c r="B22" s="4">
        <v>8123</v>
      </c>
      <c r="C22" s="4" t="s">
        <v>46</v>
      </c>
      <c r="D22" s="30">
        <v>0</v>
      </c>
      <c r="E22" s="30"/>
    </row>
    <row r="23" spans="1:5" ht="17.25" customHeight="1" thickBot="1">
      <c r="A23" s="7"/>
      <c r="B23" s="6" t="s">
        <v>15</v>
      </c>
      <c r="C23" s="6" t="s">
        <v>14</v>
      </c>
      <c r="D23" s="38">
        <f>SUM(D22)</f>
        <v>0</v>
      </c>
      <c r="E23" s="38"/>
    </row>
    <row r="24" spans="1:5" ht="18.75" customHeight="1">
      <c r="A24" s="12"/>
      <c r="B24" s="10"/>
      <c r="C24" s="8" t="s">
        <v>50</v>
      </c>
      <c r="D24" s="11"/>
      <c r="E24" s="11"/>
    </row>
    <row r="25" spans="1:5" ht="24.75" customHeight="1">
      <c r="A25" s="2">
        <v>1032</v>
      </c>
      <c r="B25" s="2" t="s">
        <v>2</v>
      </c>
      <c r="C25" s="2" t="s">
        <v>16</v>
      </c>
      <c r="D25" s="27">
        <v>100000</v>
      </c>
      <c r="E25" s="27"/>
    </row>
    <row r="26" spans="1:5" ht="24.75" customHeight="1">
      <c r="A26" s="2">
        <v>2321</v>
      </c>
      <c r="B26" s="2"/>
      <c r="C26" s="2" t="s">
        <v>75</v>
      </c>
      <c r="D26" s="42">
        <v>17000</v>
      </c>
      <c r="E26" s="42"/>
    </row>
    <row r="27" spans="1:5" ht="24.75" customHeight="1">
      <c r="A27" s="2">
        <v>3612</v>
      </c>
      <c r="B27" s="2" t="s">
        <v>2</v>
      </c>
      <c r="C27" s="2" t="s">
        <v>17</v>
      </c>
      <c r="D27" s="27">
        <v>620000</v>
      </c>
      <c r="E27" s="27"/>
    </row>
    <row r="28" spans="1:5" ht="24.75" customHeight="1">
      <c r="A28" s="2">
        <v>3613</v>
      </c>
      <c r="B28" s="2" t="s">
        <v>2</v>
      </c>
      <c r="C28" s="2" t="s">
        <v>18</v>
      </c>
      <c r="D28" s="27">
        <v>35000</v>
      </c>
      <c r="E28" s="27"/>
    </row>
    <row r="29" spans="1:5" ht="24.75" customHeight="1">
      <c r="A29" s="2">
        <v>3725</v>
      </c>
      <c r="B29" s="2" t="s">
        <v>2</v>
      </c>
      <c r="C29" s="2" t="s">
        <v>21</v>
      </c>
      <c r="D29" s="27">
        <v>70000</v>
      </c>
      <c r="E29" s="27"/>
    </row>
    <row r="30" spans="1:5" ht="24.75" customHeight="1">
      <c r="A30" s="2">
        <v>6171</v>
      </c>
      <c r="B30" s="2" t="s">
        <v>2</v>
      </c>
      <c r="C30" s="2" t="s">
        <v>19</v>
      </c>
      <c r="D30" s="27">
        <v>15000</v>
      </c>
      <c r="E30" s="27"/>
    </row>
    <row r="31" spans="1:5" ht="24.75" customHeight="1">
      <c r="A31" s="3">
        <v>6310</v>
      </c>
      <c r="B31" s="2" t="s">
        <v>2</v>
      </c>
      <c r="C31" s="3" t="s">
        <v>20</v>
      </c>
      <c r="D31" s="27">
        <v>4000</v>
      </c>
      <c r="E31" s="27"/>
    </row>
    <row r="32" spans="1:5" ht="17.25" customHeight="1" thickBot="1">
      <c r="A32" s="7"/>
      <c r="B32" s="6" t="s">
        <v>15</v>
      </c>
      <c r="C32" s="6" t="s">
        <v>14</v>
      </c>
      <c r="D32" s="38">
        <f>SUM(D25:E31)</f>
        <v>861000</v>
      </c>
      <c r="E32" s="38"/>
    </row>
    <row r="33" spans="1:5" ht="17.25" customHeight="1">
      <c r="A33" s="12"/>
      <c r="B33" s="10"/>
      <c r="C33" s="8" t="s">
        <v>56</v>
      </c>
      <c r="D33" s="11"/>
      <c r="E33" s="11"/>
    </row>
    <row r="34" spans="1:5" ht="17.25" customHeight="1">
      <c r="A34" s="2">
        <v>6171</v>
      </c>
      <c r="B34" s="2" t="s">
        <v>2</v>
      </c>
      <c r="C34" s="2" t="s">
        <v>19</v>
      </c>
      <c r="D34" s="27">
        <v>150000</v>
      </c>
      <c r="E34" s="27"/>
    </row>
    <row r="35" spans="1:5" ht="17.25" customHeight="1" thickBot="1">
      <c r="A35" s="7"/>
      <c r="B35" s="6" t="s">
        <v>15</v>
      </c>
      <c r="C35" s="6" t="s">
        <v>14</v>
      </c>
      <c r="D35" s="38">
        <f>SUM(D34:E34)</f>
        <v>150000</v>
      </c>
      <c r="E35" s="38"/>
    </row>
    <row r="36" spans="1:5" ht="17.25" customHeight="1" thickBot="1">
      <c r="A36" s="7"/>
      <c r="B36" s="6"/>
      <c r="C36" s="6"/>
      <c r="D36" s="37"/>
      <c r="E36" s="37"/>
    </row>
    <row r="37" spans="1:5" ht="24" customHeight="1" thickBot="1">
      <c r="A37" s="17"/>
      <c r="B37" s="18" t="s">
        <v>15</v>
      </c>
      <c r="C37" s="18" t="s">
        <v>64</v>
      </c>
      <c r="D37" s="41">
        <f>D16+D20+D23+D32+D35</f>
        <v>6839366</v>
      </c>
      <c r="E37" s="41"/>
    </row>
    <row r="38" spans="1:5" ht="17.25" customHeight="1">
      <c r="A38" s="15"/>
      <c r="B38" s="4"/>
      <c r="C38" s="4"/>
      <c r="D38" s="44"/>
      <c r="E38" s="44"/>
    </row>
    <row r="39" spans="1:5" ht="30" customHeight="1">
      <c r="A39" s="40" t="s">
        <v>65</v>
      </c>
      <c r="B39" s="43"/>
      <c r="C39" s="43"/>
      <c r="D39" s="43"/>
      <c r="E39" s="43"/>
    </row>
    <row r="40" spans="1:5" ht="24.75" customHeight="1">
      <c r="A40" s="2" t="s">
        <v>0</v>
      </c>
      <c r="B40" s="2" t="s">
        <v>1</v>
      </c>
      <c r="C40" s="2" t="s">
        <v>3</v>
      </c>
      <c r="D40" s="27" t="s">
        <v>13</v>
      </c>
      <c r="E40" s="27"/>
    </row>
    <row r="41" spans="1:5" ht="30" customHeight="1">
      <c r="A41" s="8"/>
      <c r="B41" s="8"/>
      <c r="C41" s="8" t="s">
        <v>51</v>
      </c>
      <c r="D41" s="9"/>
      <c r="E41" s="9"/>
    </row>
    <row r="42" spans="1:5" ht="24.75" customHeight="1">
      <c r="A42" s="2">
        <v>1032</v>
      </c>
      <c r="B42" s="2" t="s">
        <v>2</v>
      </c>
      <c r="C42" s="2" t="s">
        <v>22</v>
      </c>
      <c r="D42" s="27">
        <v>150000</v>
      </c>
      <c r="E42" s="27"/>
    </row>
    <row r="43" spans="1:5" ht="24.75" customHeight="1">
      <c r="A43" s="2">
        <v>2141</v>
      </c>
      <c r="B43" s="2"/>
      <c r="C43" s="2" t="s">
        <v>72</v>
      </c>
      <c r="D43" s="27">
        <v>100000</v>
      </c>
      <c r="E43" s="27"/>
    </row>
    <row r="44" spans="1:5" ht="24.75" customHeight="1">
      <c r="A44" s="2">
        <v>2212</v>
      </c>
      <c r="B44" s="2" t="s">
        <v>2</v>
      </c>
      <c r="C44" s="2" t="s">
        <v>57</v>
      </c>
      <c r="D44" s="27">
        <v>230000</v>
      </c>
      <c r="E44" s="27"/>
    </row>
    <row r="45" spans="1:5" ht="24.75" customHeight="1">
      <c r="A45" s="2">
        <v>2219</v>
      </c>
      <c r="B45" s="2" t="s">
        <v>2</v>
      </c>
      <c r="C45" s="2" t="s">
        <v>58</v>
      </c>
      <c r="D45" s="27">
        <v>200000</v>
      </c>
      <c r="E45" s="27"/>
    </row>
    <row r="46" spans="1:5" ht="24.75" customHeight="1">
      <c r="A46" s="2">
        <v>2292</v>
      </c>
      <c r="B46" s="25"/>
      <c r="C46" s="2" t="s">
        <v>76</v>
      </c>
      <c r="D46" s="27">
        <v>30000</v>
      </c>
      <c r="E46" s="27"/>
    </row>
    <row r="47" spans="1:5" ht="24.75" customHeight="1">
      <c r="A47" s="2">
        <v>2321</v>
      </c>
      <c r="B47" s="2"/>
      <c r="C47" s="2" t="s">
        <v>53</v>
      </c>
      <c r="D47" s="27">
        <v>200000</v>
      </c>
      <c r="E47" s="27"/>
    </row>
    <row r="48" spans="1:5" ht="24.75" customHeight="1">
      <c r="A48" s="2">
        <v>3113</v>
      </c>
      <c r="B48" s="2">
        <v>5331</v>
      </c>
      <c r="C48" s="2" t="s">
        <v>26</v>
      </c>
      <c r="D48" s="39">
        <v>294000</v>
      </c>
      <c r="E48" s="39"/>
    </row>
    <row r="49" spans="1:5" ht="24.75" customHeight="1">
      <c r="A49" s="2">
        <v>3314</v>
      </c>
      <c r="B49" s="2" t="s">
        <v>2</v>
      </c>
      <c r="C49" s="2" t="s">
        <v>27</v>
      </c>
      <c r="D49" s="27">
        <v>10000</v>
      </c>
      <c r="E49" s="27"/>
    </row>
    <row r="50" spans="1:5" ht="24.75" customHeight="1">
      <c r="A50" s="2">
        <v>3314</v>
      </c>
      <c r="B50" s="2">
        <v>5339</v>
      </c>
      <c r="C50" s="2" t="s">
        <v>61</v>
      </c>
      <c r="D50" s="27">
        <v>10000</v>
      </c>
      <c r="E50" s="27"/>
    </row>
    <row r="51" spans="1:5" ht="24.75" customHeight="1">
      <c r="A51" s="2">
        <v>3319</v>
      </c>
      <c r="B51" s="2" t="s">
        <v>2</v>
      </c>
      <c r="C51" s="2" t="s">
        <v>28</v>
      </c>
      <c r="D51" s="27">
        <v>60000</v>
      </c>
      <c r="E51" s="27"/>
    </row>
    <row r="52" spans="1:5" ht="24.75" customHeight="1">
      <c r="A52" s="2">
        <v>3349</v>
      </c>
      <c r="B52" s="2" t="s">
        <v>2</v>
      </c>
      <c r="C52" s="2" t="s">
        <v>29</v>
      </c>
      <c r="D52" s="27">
        <v>20000</v>
      </c>
      <c r="E52" s="27"/>
    </row>
    <row r="53" spans="1:5" ht="24.75" customHeight="1">
      <c r="A53" s="2">
        <v>3392</v>
      </c>
      <c r="B53" s="2" t="s">
        <v>2</v>
      </c>
      <c r="C53" s="2" t="s">
        <v>23</v>
      </c>
      <c r="D53" s="27">
        <v>300000</v>
      </c>
      <c r="E53" s="27"/>
    </row>
    <row r="54" spans="1:5" ht="24.75" customHeight="1">
      <c r="A54" s="2">
        <v>3399</v>
      </c>
      <c r="B54" s="2" t="s">
        <v>2</v>
      </c>
      <c r="C54" s="2" t="s">
        <v>24</v>
      </c>
      <c r="D54" s="27">
        <v>35000</v>
      </c>
      <c r="E54" s="27"/>
    </row>
    <row r="55" spans="1:5" ht="24.75" customHeight="1">
      <c r="A55" s="2">
        <v>3419</v>
      </c>
      <c r="B55" s="2" t="s">
        <v>2</v>
      </c>
      <c r="C55" s="2" t="s">
        <v>25</v>
      </c>
      <c r="D55" s="27">
        <v>50000</v>
      </c>
      <c r="E55" s="27"/>
    </row>
    <row r="56" spans="1:5" ht="24.75" customHeight="1">
      <c r="A56" s="2">
        <v>3612</v>
      </c>
      <c r="B56" s="2" t="s">
        <v>2</v>
      </c>
      <c r="C56" s="2" t="s">
        <v>30</v>
      </c>
      <c r="D56" s="27">
        <v>300000</v>
      </c>
      <c r="E56" s="27"/>
    </row>
    <row r="57" spans="1:5" ht="24.75" customHeight="1">
      <c r="A57" s="2">
        <v>3613</v>
      </c>
      <c r="B57" s="2" t="s">
        <v>2</v>
      </c>
      <c r="C57" s="2" t="s">
        <v>31</v>
      </c>
      <c r="D57" s="27">
        <v>50000</v>
      </c>
      <c r="E57" s="27"/>
    </row>
    <row r="58" spans="1:5" ht="24.75" customHeight="1">
      <c r="A58" s="2">
        <v>3631</v>
      </c>
      <c r="B58" s="2" t="s">
        <v>2</v>
      </c>
      <c r="C58" s="2" t="s">
        <v>32</v>
      </c>
      <c r="D58" s="27">
        <v>100000</v>
      </c>
      <c r="E58" s="27"/>
    </row>
    <row r="59" spans="1:5" ht="24.75" customHeight="1">
      <c r="A59" s="2">
        <v>3722</v>
      </c>
      <c r="B59" s="2" t="s">
        <v>2</v>
      </c>
      <c r="C59" s="2" t="s">
        <v>33</v>
      </c>
      <c r="D59" s="27">
        <v>450000</v>
      </c>
      <c r="E59" s="27"/>
    </row>
    <row r="60" spans="1:5" ht="24.75" customHeight="1">
      <c r="A60" s="2">
        <v>3745</v>
      </c>
      <c r="B60" s="2" t="s">
        <v>2</v>
      </c>
      <c r="C60" s="2" t="s">
        <v>34</v>
      </c>
      <c r="D60" s="27">
        <v>140000</v>
      </c>
      <c r="E60" s="27"/>
    </row>
    <row r="61" spans="1:5" ht="24.75" customHeight="1">
      <c r="A61" s="2">
        <v>4359</v>
      </c>
      <c r="B61" s="2" t="s">
        <v>2</v>
      </c>
      <c r="C61" s="2" t="s">
        <v>60</v>
      </c>
      <c r="D61" s="27">
        <v>120000</v>
      </c>
      <c r="E61" s="27"/>
    </row>
    <row r="62" spans="1:6" ht="24.75" customHeight="1">
      <c r="A62" s="26">
        <v>5213</v>
      </c>
      <c r="B62" s="26">
        <v>5903</v>
      </c>
      <c r="C62" s="26" t="s">
        <v>77</v>
      </c>
      <c r="D62" s="39">
        <v>120000</v>
      </c>
      <c r="E62" s="39"/>
      <c r="F62" s="24"/>
    </row>
    <row r="63" spans="1:5" ht="24.75" customHeight="1">
      <c r="A63" s="2">
        <v>5512</v>
      </c>
      <c r="B63" s="2" t="s">
        <v>2</v>
      </c>
      <c r="C63" s="2" t="s">
        <v>35</v>
      </c>
      <c r="D63" s="27">
        <v>80000</v>
      </c>
      <c r="E63" s="27"/>
    </row>
    <row r="64" spans="1:5" ht="24.75" customHeight="1">
      <c r="A64" s="2">
        <v>6112</v>
      </c>
      <c r="B64" s="2" t="s">
        <v>2</v>
      </c>
      <c r="C64" s="2" t="s">
        <v>36</v>
      </c>
      <c r="D64" s="27">
        <v>860000</v>
      </c>
      <c r="E64" s="27"/>
    </row>
    <row r="65" spans="1:5" ht="25.5" customHeight="1">
      <c r="A65" s="2">
        <v>6171</v>
      </c>
      <c r="B65" s="2" t="s">
        <v>2</v>
      </c>
      <c r="C65" s="2" t="s">
        <v>37</v>
      </c>
      <c r="D65" s="27">
        <v>3252966</v>
      </c>
      <c r="E65" s="27"/>
    </row>
    <row r="66" spans="1:5" ht="24.75" customHeight="1">
      <c r="A66" s="2">
        <v>6171</v>
      </c>
      <c r="B66" s="2">
        <v>5222</v>
      </c>
      <c r="C66" s="2" t="s">
        <v>62</v>
      </c>
      <c r="D66" s="27">
        <v>35000</v>
      </c>
      <c r="E66" s="27"/>
    </row>
    <row r="67" spans="1:5" ht="24.75" customHeight="1">
      <c r="A67" s="2">
        <v>6310</v>
      </c>
      <c r="B67" s="2" t="s">
        <v>2</v>
      </c>
      <c r="C67" s="2" t="s">
        <v>38</v>
      </c>
      <c r="D67" s="27">
        <v>200000</v>
      </c>
      <c r="E67" s="27"/>
    </row>
    <row r="68" spans="1:5" ht="24.75" customHeight="1">
      <c r="A68" s="2">
        <v>6320</v>
      </c>
      <c r="B68" s="2" t="s">
        <v>2</v>
      </c>
      <c r="C68" s="2" t="s">
        <v>39</v>
      </c>
      <c r="D68" s="27">
        <v>130000</v>
      </c>
      <c r="E68" s="27"/>
    </row>
    <row r="69" spans="1:5" ht="24.75" customHeight="1">
      <c r="A69" s="4">
        <v>6399</v>
      </c>
      <c r="B69" s="2" t="s">
        <v>2</v>
      </c>
      <c r="C69" s="4" t="s">
        <v>44</v>
      </c>
      <c r="D69" s="27">
        <v>300000</v>
      </c>
      <c r="E69" s="27"/>
    </row>
    <row r="70" spans="1:5" ht="24.75" customHeight="1">
      <c r="A70" s="2">
        <v>6402</v>
      </c>
      <c r="B70" s="2" t="s">
        <v>2</v>
      </c>
      <c r="C70" s="2" t="s">
        <v>43</v>
      </c>
      <c r="D70" s="29">
        <v>17379.65</v>
      </c>
      <c r="E70" s="29"/>
    </row>
    <row r="71" spans="1:5" ht="24.75" customHeight="1">
      <c r="A71" s="4">
        <v>6409</v>
      </c>
      <c r="B71" s="4" t="s">
        <v>2</v>
      </c>
      <c r="C71" s="4" t="s">
        <v>40</v>
      </c>
      <c r="D71" s="30">
        <v>8100</v>
      </c>
      <c r="E71" s="30"/>
    </row>
    <row r="72" spans="1:5" ht="20.25" customHeight="1" thickBot="1">
      <c r="A72" s="7"/>
      <c r="B72" s="6" t="s">
        <v>15</v>
      </c>
      <c r="C72" s="6" t="s">
        <v>14</v>
      </c>
      <c r="D72" s="38">
        <f>SUM(D42:E71)</f>
        <v>7852445.65</v>
      </c>
      <c r="E72" s="38"/>
    </row>
    <row r="73" spans="1:5" ht="33" customHeight="1">
      <c r="A73" s="10"/>
      <c r="B73" s="10"/>
      <c r="C73" s="10" t="s">
        <v>52</v>
      </c>
      <c r="D73" s="11"/>
      <c r="E73" s="11"/>
    </row>
    <row r="74" spans="1:5" ht="24.75" customHeight="1">
      <c r="A74" s="2">
        <v>2321</v>
      </c>
      <c r="B74" s="2" t="s">
        <v>2</v>
      </c>
      <c r="C74" s="2" t="s">
        <v>42</v>
      </c>
      <c r="D74" s="27">
        <v>100000</v>
      </c>
      <c r="E74" s="27"/>
    </row>
    <row r="75" spans="1:5" ht="24.75" customHeight="1">
      <c r="A75" s="2">
        <v>6171</v>
      </c>
      <c r="B75" s="2" t="s">
        <v>2</v>
      </c>
      <c r="C75" s="2" t="s">
        <v>37</v>
      </c>
      <c r="D75" s="27">
        <v>250000</v>
      </c>
      <c r="E75" s="27"/>
    </row>
    <row r="76" spans="1:5" ht="24.75" customHeight="1">
      <c r="A76" s="4">
        <v>3639</v>
      </c>
      <c r="B76" s="4"/>
      <c r="C76" s="4" t="s">
        <v>55</v>
      </c>
      <c r="D76" s="46">
        <v>4000000.17</v>
      </c>
      <c r="E76" s="46"/>
    </row>
    <row r="77" spans="1:5" ht="24.75" customHeight="1" thickBot="1">
      <c r="A77" s="6"/>
      <c r="B77" s="6"/>
      <c r="C77" s="6" t="s">
        <v>14</v>
      </c>
      <c r="D77" s="45">
        <f>SUM(D74:E76)</f>
        <v>4350000.17</v>
      </c>
      <c r="E77" s="45"/>
    </row>
    <row r="78" spans="1:5" ht="24.75" customHeight="1" thickBot="1">
      <c r="A78" s="19"/>
      <c r="B78" s="20" t="s">
        <v>15</v>
      </c>
      <c r="C78" s="20" t="s">
        <v>66</v>
      </c>
      <c r="D78" s="36">
        <f>D72+D77</f>
        <v>12202445.82</v>
      </c>
      <c r="E78" s="36"/>
    </row>
    <row r="79" spans="1:5" ht="24.75" customHeight="1">
      <c r="A79" s="10"/>
      <c r="B79" s="10"/>
      <c r="C79" s="10" t="s">
        <v>49</v>
      </c>
      <c r="D79" s="11"/>
      <c r="E79" s="11"/>
    </row>
    <row r="80" spans="1:5" ht="24.75" customHeight="1">
      <c r="A80" s="2" t="s">
        <v>2</v>
      </c>
      <c r="B80" s="2">
        <v>8124</v>
      </c>
      <c r="C80" s="2" t="s">
        <v>59</v>
      </c>
      <c r="D80" s="27">
        <v>1175792</v>
      </c>
      <c r="E80" s="27"/>
    </row>
    <row r="81" spans="1:7" ht="24.75" customHeight="1">
      <c r="A81" s="2" t="s">
        <v>2</v>
      </c>
      <c r="B81" s="2">
        <v>8115</v>
      </c>
      <c r="C81" s="2" t="s">
        <v>73</v>
      </c>
      <c r="D81" s="35">
        <v>-6538871.82</v>
      </c>
      <c r="E81" s="35"/>
      <c r="G81" s="16"/>
    </row>
    <row r="82" spans="1:5" ht="18.75" customHeight="1" thickBot="1">
      <c r="A82" s="7"/>
      <c r="B82" s="6" t="s">
        <v>15</v>
      </c>
      <c r="C82" s="6" t="s">
        <v>14</v>
      </c>
      <c r="D82" s="45">
        <f>SUM(D80:E81)</f>
        <v>-5363079.82</v>
      </c>
      <c r="E82" s="45"/>
    </row>
    <row r="83" spans="1:5" ht="24.75" customHeight="1" thickBot="1">
      <c r="A83" s="5"/>
      <c r="B83" s="5"/>
      <c r="C83" s="5"/>
      <c r="D83" s="33"/>
      <c r="E83" s="33"/>
    </row>
    <row r="84" spans="1:5" ht="22.5" customHeight="1" thickBot="1">
      <c r="A84" s="21"/>
      <c r="B84" s="22" t="s">
        <v>15</v>
      </c>
      <c r="C84" s="22" t="s">
        <v>14</v>
      </c>
      <c r="D84" s="34">
        <f>D72+D77+D82</f>
        <v>6839366</v>
      </c>
      <c r="E84" s="34"/>
    </row>
    <row r="85" spans="4:5" ht="20.25">
      <c r="D85" s="31"/>
      <c r="E85" s="31"/>
    </row>
    <row r="86" spans="1:5" ht="12.75">
      <c r="A86" s="1"/>
      <c r="B86" s="1"/>
      <c r="C86" s="1"/>
      <c r="D86" s="1"/>
      <c r="E86" s="1"/>
    </row>
    <row r="87" spans="3:5" ht="19.5" customHeight="1">
      <c r="C87" s="23" t="s">
        <v>69</v>
      </c>
      <c r="D87" s="28">
        <f>D37</f>
        <v>6839366</v>
      </c>
      <c r="E87" s="28"/>
    </row>
    <row r="88" spans="3:5" ht="19.5" customHeight="1">
      <c r="C88" s="23" t="s">
        <v>68</v>
      </c>
      <c r="D88" s="28">
        <f>D78</f>
        <v>12202445.82</v>
      </c>
      <c r="E88" s="28"/>
    </row>
    <row r="89" spans="3:5" ht="19.5" customHeight="1">
      <c r="C89" s="23" t="s">
        <v>74</v>
      </c>
      <c r="D89" s="28">
        <f>ABS(D81)</f>
        <v>6538871.82</v>
      </c>
      <c r="E89" s="28"/>
    </row>
    <row r="90" spans="3:5" ht="19.5" customHeight="1">
      <c r="C90" s="23" t="s">
        <v>67</v>
      </c>
      <c r="D90" s="28">
        <f>D80</f>
        <v>1175792</v>
      </c>
      <c r="E90" s="28"/>
    </row>
    <row r="92" spans="1:5" ht="15">
      <c r="A92" s="32" t="s">
        <v>70</v>
      </c>
      <c r="B92" s="32"/>
      <c r="C92" s="32"/>
      <c r="D92" s="32"/>
      <c r="E92" s="32"/>
    </row>
  </sheetData>
  <sheetProtection/>
  <mergeCells count="82">
    <mergeCell ref="D82:E82"/>
    <mergeCell ref="D61:E61"/>
    <mergeCell ref="D50:E50"/>
    <mergeCell ref="D66:E66"/>
    <mergeCell ref="D76:E76"/>
    <mergeCell ref="D77:E77"/>
    <mergeCell ref="D52:E52"/>
    <mergeCell ref="D57:E57"/>
    <mergeCell ref="D56:E56"/>
    <mergeCell ref="D44:E44"/>
    <mergeCell ref="D31:E31"/>
    <mergeCell ref="D28:E28"/>
    <mergeCell ref="D27:E27"/>
    <mergeCell ref="D23:E23"/>
    <mergeCell ref="D19:E19"/>
    <mergeCell ref="A2:E2"/>
    <mergeCell ref="D3:E3"/>
    <mergeCell ref="D10:E10"/>
    <mergeCell ref="D12:E12"/>
    <mergeCell ref="D9:E9"/>
    <mergeCell ref="D5:E5"/>
    <mergeCell ref="D6:E6"/>
    <mergeCell ref="D8:E8"/>
    <mergeCell ref="D11:E11"/>
    <mergeCell ref="D7:E7"/>
    <mergeCell ref="D13:E13"/>
    <mergeCell ref="D18:E18"/>
    <mergeCell ref="D32:E32"/>
    <mergeCell ref="D14:E14"/>
    <mergeCell ref="D25:E25"/>
    <mergeCell ref="D30:E30"/>
    <mergeCell ref="D29:E29"/>
    <mergeCell ref="D15:E15"/>
    <mergeCell ref="D16:E16"/>
    <mergeCell ref="D49:E49"/>
    <mergeCell ref="A39:E39"/>
    <mergeCell ref="D22:E22"/>
    <mergeCell ref="D20:E20"/>
    <mergeCell ref="D38:E38"/>
    <mergeCell ref="D34:E34"/>
    <mergeCell ref="D40:E40"/>
    <mergeCell ref="D48:E48"/>
    <mergeCell ref="D42:E42"/>
    <mergeCell ref="D74:E74"/>
    <mergeCell ref="D54:E54"/>
    <mergeCell ref="D55:E55"/>
    <mergeCell ref="D59:E59"/>
    <mergeCell ref="D63:E63"/>
    <mergeCell ref="D64:E64"/>
    <mergeCell ref="D75:E75"/>
    <mergeCell ref="D60:E60"/>
    <mergeCell ref="A1:E1"/>
    <mergeCell ref="D37:E37"/>
    <mergeCell ref="D35:E35"/>
    <mergeCell ref="D26:E26"/>
    <mergeCell ref="D81:E81"/>
    <mergeCell ref="D78:E78"/>
    <mergeCell ref="D36:E36"/>
    <mergeCell ref="D69:E69"/>
    <mergeCell ref="D72:E72"/>
    <mergeCell ref="D65:E65"/>
    <mergeCell ref="D46:E46"/>
    <mergeCell ref="D62:E62"/>
    <mergeCell ref="D43:E43"/>
    <mergeCell ref="D90:E90"/>
    <mergeCell ref="A92:E92"/>
    <mergeCell ref="D45:E45"/>
    <mergeCell ref="D47:E47"/>
    <mergeCell ref="D83:E83"/>
    <mergeCell ref="D51:E51"/>
    <mergeCell ref="D58:E58"/>
    <mergeCell ref="D84:E84"/>
    <mergeCell ref="D53:E53"/>
    <mergeCell ref="D87:E87"/>
    <mergeCell ref="D88:E88"/>
    <mergeCell ref="D89:E89"/>
    <mergeCell ref="D67:E67"/>
    <mergeCell ref="D68:E68"/>
    <mergeCell ref="D70:E70"/>
    <mergeCell ref="D71:E71"/>
    <mergeCell ref="D85:E85"/>
    <mergeCell ref="D80:E80"/>
  </mergeCells>
  <printOptions horizontalCentered="1"/>
  <pageMargins left="0.7874015748031497" right="0.7874015748031497" top="0.31496062992125984" bottom="0.35433070866141736" header="0.2362204724409449" footer="0.35433070866141736"/>
  <pageSetup fitToHeight="2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gorgan</cp:lastModifiedBy>
  <cp:lastPrinted>2021-01-21T11:11:03Z</cp:lastPrinted>
  <dcterms:created xsi:type="dcterms:W3CDTF">2012-03-12T08:47:13Z</dcterms:created>
  <dcterms:modified xsi:type="dcterms:W3CDTF">2021-01-21T11:11:30Z</dcterms:modified>
  <cp:category/>
  <cp:version/>
  <cp:contentType/>
  <cp:contentStatus/>
</cp:coreProperties>
</file>